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ВСС\01.07.2022\"/>
    </mc:Choice>
  </mc:AlternateContent>
  <bookViews>
    <workbookView xWindow="0" yWindow="0" windowWidth="19200" windowHeight="7050"/>
  </bookViews>
  <sheets>
    <sheet name="БВУ" sheetId="10" r:id="rId1"/>
    <sheet name="ЛК" sheetId="2" r:id="rId2"/>
    <sheet name="МФО" sheetId="9" r:id="rId3"/>
  </sheets>
  <definedNames>
    <definedName name="_xlnm.Print_Area" localSheetId="1">ЛК!$A$1:$E$16</definedName>
  </definedNames>
  <calcPr calcId="162913" refMode="R1C1"/>
</workbook>
</file>

<file path=xl/calcChain.xml><?xml version="1.0" encoding="utf-8"?>
<calcChain xmlns="http://schemas.openxmlformats.org/spreadsheetml/2006/main">
  <c r="E17" i="9" l="1"/>
  <c r="D13" i="2" l="1"/>
  <c r="C13" i="2"/>
  <c r="E12" i="2"/>
  <c r="E11" i="2"/>
  <c r="E10" i="2"/>
  <c r="E9" i="2"/>
  <c r="E8" i="2"/>
  <c r="E7" i="2"/>
  <c r="E6" i="2"/>
  <c r="E13" i="2" l="1"/>
  <c r="C17" i="9"/>
  <c r="D17" i="9"/>
  <c r="E16" i="9" l="1"/>
  <c r="E15" i="9" l="1"/>
  <c r="E14" i="9"/>
  <c r="E13" i="9"/>
  <c r="E12" i="9"/>
  <c r="E11" i="9"/>
  <c r="E10" i="9"/>
  <c r="E9" i="9"/>
  <c r="E8" i="9"/>
  <c r="E7" i="9"/>
  <c r="E6" i="9"/>
  <c r="E5" i="9"/>
  <c r="K18" i="2" l="1"/>
</calcChain>
</file>

<file path=xl/sharedStrings.xml><?xml version="1.0" encoding="utf-8"?>
<sst xmlns="http://schemas.openxmlformats.org/spreadsheetml/2006/main" count="64" uniqueCount="51">
  <si>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</si>
  <si>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</si>
  <si>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</si>
  <si>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</si>
  <si>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</si>
  <si>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</si>
  <si>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</si>
  <si>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</si>
  <si>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</si>
  <si>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</si>
  <si>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</si>
  <si>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</si>
  <si>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</si>
  <si>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</si>
  <si>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</si>
  <si>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</si>
  <si>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</si>
  <si>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</si>
  <si>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</si>
  <si>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</si>
  <si>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</si>
  <si>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</si>
  <si>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</si>
  <si>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</si>
  <si>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</si>
  <si>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</si>
  <si>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</si>
  <si>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</si>
  <si>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</si>
  <si>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</si>
  <si>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</si>
  <si>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</si>
  <si>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</si>
  <si>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</si>
  <si>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</si>
  <si>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</si>
  <si>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</si>
  <si>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</si>
  <si>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</si>
  <si>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</si>
  <si>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</si>
  <si>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</si>
  <si>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</si>
  <si>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</si>
  <si>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</si>
  <si>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</si>
  <si>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</si>
  <si>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</si>
  <si>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 xml:space="preserve">Информация о временно свободных средствах (ВСС) в банках второго уровня в разрезе программ Фонда </t>
  </si>
  <si>
    <t>Период (по состоянию на _)</t>
  </si>
  <si>
    <t>Информация о временно свободных средствах в лизинговых компаниях в разрезе программ Фонда по состоянию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</si>
</sst>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64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4" fillId="0" borderId="5" xfId="1" applyNumberFormat="1" applyFont="1" applyBorder="1" applyAlignment="1">
      <alignment horizontal="left" indent="1"/>
    </xf>
    <xf numFmtId="166" fontId="2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/>
    <xf numFmtId="165" fontId="2" fillId="0" borderId="0" xfId="1" applyNumberFormat="1" applyFont="1" applyAlignment="1">
      <alignment horizont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vertical="center" wrapText="1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Continuous" vertical="center" wrapText="1"/>
    </xf>
    <xf numFmtId="0" fontId="1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166" fontId="11" fillId="4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3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/>
    <tableStyle name="Стиль сводной таблицы 2" table="0" count="0"/>
    <tableStyle name="Стиль таблицы 1" pivot="0" count="0"/>
    <tableStyle name="Стиль таблицы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F1" zoomScale="70" zoomScaleNormal="70" workbookViewId="0">
      <selection activeCell="B31" sqref="B31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17.140625" bestFit="1" customWidth="1"/>
    <col min="11" max="11" width="8.7109375"/>
  </cols>
  <sheetData>
    <row r="1" spans="1:17" x14ac:dyDescent="0.25">
      <c r="A1" s="47" t="s">
        <v>48</v>
      </c>
      <c r="B1" s="48"/>
      <c r="C1" s="48"/>
      <c r="D1" s="48"/>
      <c r="E1" s="48"/>
      <c r="F1" s="48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x14ac:dyDescent="0.25">
      <c r="A2" s="47"/>
      <c r="B2" s="48"/>
      <c r="C2" s="48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49</v>
      </c>
      <c r="B3" s="51">
        <v>44743</v>
      </c>
      <c r="C3" s="48"/>
      <c r="D3" s="48"/>
      <c r="E3" s="48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1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ht="30" customHeight="1" x14ac:dyDescent="0.25">
      <c r="A5" s="60" t="s">
        <v>1</v>
      </c>
      <c r="B5" s="52" t="s">
        <v>31</v>
      </c>
      <c r="C5" s="52"/>
      <c r="D5" s="52"/>
      <c r="E5" s="53" t="s">
        <v>2</v>
      </c>
      <c r="F5" s="52" t="s">
        <v>33</v>
      </c>
      <c r="G5" s="52"/>
      <c r="H5" s="52"/>
      <c r="I5" s="53" t="s">
        <v>32</v>
      </c>
      <c r="J5" s="60" t="s">
        <v>6</v>
      </c>
      <c r="K5" s="49"/>
      <c r="L5" s="49"/>
      <c r="M5" s="49"/>
      <c r="N5" s="49"/>
      <c r="O5" s="49"/>
      <c r="P5" s="49"/>
      <c r="Q5" s="49"/>
    </row>
    <row r="6" spans="1:17" ht="75" x14ac:dyDescent="0.25">
      <c r="A6" s="61"/>
      <c r="B6" s="53" t="s">
        <v>34</v>
      </c>
      <c r="C6" s="53" t="s">
        <v>35</v>
      </c>
      <c r="D6" s="53" t="s">
        <v>9</v>
      </c>
      <c r="E6" s="53" t="s">
        <v>5</v>
      </c>
      <c r="F6" s="53" t="s">
        <v>36</v>
      </c>
      <c r="G6" s="53" t="s">
        <v>37</v>
      </c>
      <c r="H6" s="53" t="s">
        <v>38</v>
      </c>
      <c r="I6" s="53" t="s">
        <v>39</v>
      </c>
      <c r="J6" s="61"/>
      <c r="K6" s="49"/>
      <c r="L6" s="49"/>
      <c r="M6" s="49"/>
      <c r="N6" s="49"/>
      <c r="O6" s="49"/>
      <c r="P6" s="49"/>
      <c r="Q6" s="49"/>
    </row>
    <row r="7" spans="1:17" x14ac:dyDescent="0.25">
      <c r="A7" s="54" t="s">
        <v>40</v>
      </c>
      <c r="B7" s="55">
        <v>495812922.67000008</v>
      </c>
      <c r="C7" s="55"/>
      <c r="D7" s="55"/>
      <c r="E7" s="55">
        <v>61464121.090000093</v>
      </c>
      <c r="F7" s="55">
        <v>302272007.14000005</v>
      </c>
      <c r="G7" s="55">
        <v>-810321147.58999944</v>
      </c>
      <c r="H7" s="55">
        <v>-715973114.09999979</v>
      </c>
      <c r="I7" s="55">
        <v>298261445.77999997</v>
      </c>
      <c r="J7" s="56">
        <v>-368483765.00999892</v>
      </c>
      <c r="K7" s="49"/>
      <c r="L7" s="49"/>
      <c r="M7" s="49"/>
      <c r="N7" s="49"/>
      <c r="O7" s="49"/>
      <c r="P7" s="49"/>
      <c r="Q7" s="49"/>
    </row>
    <row r="8" spans="1:17" x14ac:dyDescent="0.25">
      <c r="A8" s="54" t="s">
        <v>41</v>
      </c>
      <c r="B8" s="55">
        <v>2454545454.5500002</v>
      </c>
      <c r="C8" s="55"/>
      <c r="D8" s="55"/>
      <c r="E8" s="55">
        <v>773637871.75999999</v>
      </c>
      <c r="F8" s="55">
        <v>430178793.78999996</v>
      </c>
      <c r="G8" s="55">
        <v>1590636.6099998951</v>
      </c>
      <c r="H8" s="55">
        <v>-2605992.3000000715</v>
      </c>
      <c r="I8" s="55"/>
      <c r="J8" s="56">
        <v>3657346764.4099998</v>
      </c>
      <c r="K8" s="49"/>
      <c r="L8" s="49"/>
      <c r="M8" s="49"/>
      <c r="N8" s="49"/>
      <c r="O8" s="49"/>
      <c r="P8" s="49"/>
      <c r="Q8" s="49"/>
    </row>
    <row r="9" spans="1:17" ht="30" x14ac:dyDescent="0.25">
      <c r="A9" s="54" t="s">
        <v>42</v>
      </c>
      <c r="B9" s="55"/>
      <c r="C9" s="55"/>
      <c r="D9" s="55"/>
      <c r="E9" s="55"/>
      <c r="F9" s="55">
        <v>6821738313.3900051</v>
      </c>
      <c r="G9" s="55">
        <v>-868660260.78000045</v>
      </c>
      <c r="H9" s="55">
        <v>-1164969960.5499997</v>
      </c>
      <c r="I9" s="55">
        <v>5360369.1800000072</v>
      </c>
      <c r="J9" s="56">
        <v>4793468461.2400055</v>
      </c>
      <c r="K9" s="49"/>
      <c r="L9" s="49"/>
      <c r="M9" s="49"/>
      <c r="N9" s="49"/>
      <c r="O9" s="49"/>
      <c r="P9" s="49"/>
      <c r="Q9" s="49"/>
    </row>
    <row r="10" spans="1:17" x14ac:dyDescent="0.25">
      <c r="A10" s="54" t="s">
        <v>43</v>
      </c>
      <c r="B10" s="55"/>
      <c r="C10" s="55"/>
      <c r="D10" s="55"/>
      <c r="E10" s="55">
        <v>1004139130.0099993</v>
      </c>
      <c r="F10" s="55">
        <v>263038462.3299942</v>
      </c>
      <c r="G10" s="55">
        <v>-1858661975.0800004</v>
      </c>
      <c r="H10" s="55">
        <v>-5465127393.0099993</v>
      </c>
      <c r="I10" s="55">
        <v>1522016351.8899958</v>
      </c>
      <c r="J10" s="56">
        <v>-4534595423.8600101</v>
      </c>
      <c r="K10" s="49"/>
      <c r="L10" s="49"/>
      <c r="M10" s="49"/>
      <c r="N10" s="49"/>
      <c r="O10" s="49"/>
      <c r="P10" s="49"/>
      <c r="Q10" s="49"/>
    </row>
    <row r="11" spans="1:17" x14ac:dyDescent="0.25">
      <c r="A11" s="54" t="s">
        <v>44</v>
      </c>
      <c r="B11" s="55">
        <v>1394978758.53</v>
      </c>
      <c r="C11" s="55">
        <v>197451.45000000019</v>
      </c>
      <c r="D11" s="55"/>
      <c r="E11" s="55"/>
      <c r="F11" s="55">
        <v>2.384185791015625E-7</v>
      </c>
      <c r="G11" s="55">
        <v>358419228.55000091</v>
      </c>
      <c r="H11" s="55">
        <v>458383565.08000124</v>
      </c>
      <c r="I11" s="55">
        <v>4356645138.4199991</v>
      </c>
      <c r="J11" s="56">
        <v>6568624142.0300016</v>
      </c>
      <c r="K11" s="49"/>
      <c r="L11" s="49"/>
      <c r="M11" s="49"/>
      <c r="N11" s="49"/>
      <c r="O11" s="49"/>
      <c r="P11" s="49"/>
      <c r="Q11" s="49"/>
    </row>
    <row r="12" spans="1:17" x14ac:dyDescent="0.25">
      <c r="A12" s="54" t="s">
        <v>45</v>
      </c>
      <c r="B12" s="55"/>
      <c r="C12" s="55"/>
      <c r="D12" s="55"/>
      <c r="E12" s="55">
        <v>756314641.61000061</v>
      </c>
      <c r="F12" s="55">
        <v>300234055.8200016</v>
      </c>
      <c r="G12" s="55">
        <v>80780716.439998269</v>
      </c>
      <c r="H12" s="55">
        <v>354464137.59000146</v>
      </c>
      <c r="I12" s="55">
        <v>361433817.75000024</v>
      </c>
      <c r="J12" s="56">
        <v>1853227369.2100022</v>
      </c>
      <c r="K12" s="49"/>
      <c r="L12" s="49"/>
      <c r="M12" s="49"/>
      <c r="N12" s="49"/>
      <c r="O12" s="49"/>
      <c r="P12" s="49"/>
      <c r="Q12" s="49"/>
    </row>
    <row r="13" spans="1:17" x14ac:dyDescent="0.25">
      <c r="A13" s="54" t="s">
        <v>46</v>
      </c>
      <c r="B13" s="55"/>
      <c r="C13" s="55"/>
      <c r="D13" s="55">
        <v>1405302116.3800011</v>
      </c>
      <c r="E13" s="55"/>
      <c r="F13" s="55"/>
      <c r="G13" s="55"/>
      <c r="H13" s="55"/>
      <c r="I13" s="55"/>
      <c r="J13" s="56">
        <v>1405302116.3800011</v>
      </c>
      <c r="K13" s="49"/>
      <c r="L13" s="49"/>
      <c r="M13" s="49"/>
      <c r="N13" s="49"/>
      <c r="O13" s="49"/>
      <c r="P13" s="49"/>
      <c r="Q13" s="49"/>
    </row>
    <row r="14" spans="1:17" ht="30" x14ac:dyDescent="0.25">
      <c r="A14" s="54" t="s">
        <v>47</v>
      </c>
      <c r="B14" s="55">
        <v>1189827935.02</v>
      </c>
      <c r="C14" s="55"/>
      <c r="D14" s="55"/>
      <c r="E14" s="55"/>
      <c r="F14" s="55"/>
      <c r="G14" s="55"/>
      <c r="H14" s="55"/>
      <c r="I14" s="55"/>
      <c r="J14" s="56">
        <v>1189827935.02</v>
      </c>
      <c r="K14" s="49"/>
      <c r="L14" s="49"/>
      <c r="M14" s="49"/>
      <c r="N14" s="49"/>
      <c r="O14" s="49"/>
      <c r="P14" s="49"/>
      <c r="Q14" s="49"/>
    </row>
    <row r="15" spans="1:17" x14ac:dyDescent="0.25">
      <c r="A15" s="57" t="s">
        <v>6</v>
      </c>
      <c r="B15" s="58">
        <v>5535165070.7700005</v>
      </c>
      <c r="C15" s="58">
        <v>197451.45000000019</v>
      </c>
      <c r="D15" s="58">
        <v>1405302116.3800011</v>
      </c>
      <c r="E15" s="58">
        <v>2595555764.4700003</v>
      </c>
      <c r="F15" s="58">
        <v>8117461632.4700012</v>
      </c>
      <c r="G15" s="58">
        <v>-3096852801.8500009</v>
      </c>
      <c r="H15" s="58">
        <v>-6535828757.2899971</v>
      </c>
      <c r="I15" s="58">
        <v>6543717123.0199947</v>
      </c>
      <c r="J15" s="58">
        <v>14564717599.420002</v>
      </c>
      <c r="K15" s="49"/>
      <c r="L15" s="49"/>
      <c r="M15" s="49"/>
      <c r="N15" s="49"/>
      <c r="O15" s="49"/>
      <c r="P15" s="49"/>
      <c r="Q15" s="49"/>
    </row>
    <row r="16" spans="1:17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17" x14ac:dyDescent="0.25">
      <c r="A17" s="59" t="s">
        <v>7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</sheetData>
  <mergeCells count="2">
    <mergeCell ref="A5:A6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8"/>
  <sheetViews>
    <sheetView view="pageBreakPreview" zoomScale="110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E12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0" t="s">
        <v>50</v>
      </c>
      <c r="B1" s="40"/>
      <c r="C1" s="40"/>
      <c r="D1" s="40"/>
      <c r="E1" s="40"/>
    </row>
    <row r="3" spans="1:5" ht="30" customHeight="1" x14ac:dyDescent="0.25">
      <c r="A3" s="41" t="s">
        <v>0</v>
      </c>
      <c r="B3" s="41" t="s">
        <v>1</v>
      </c>
      <c r="C3" s="43" t="s">
        <v>8</v>
      </c>
      <c r="D3" s="63"/>
      <c r="E3" s="41" t="s">
        <v>3</v>
      </c>
    </row>
    <row r="4" spans="1:5" ht="15" customHeight="1" x14ac:dyDescent="0.25">
      <c r="A4" s="62"/>
      <c r="B4" s="62"/>
      <c r="C4" s="41" t="s">
        <v>4</v>
      </c>
      <c r="D4" s="41" t="s">
        <v>9</v>
      </c>
      <c r="E4" s="62"/>
    </row>
    <row r="5" spans="1:5" ht="56.25" customHeight="1" x14ac:dyDescent="0.25">
      <c r="A5" s="42"/>
      <c r="B5" s="42"/>
      <c r="C5" s="42"/>
      <c r="D5" s="42"/>
      <c r="E5" s="42"/>
    </row>
    <row r="6" spans="1:5" s="3" customFormat="1" x14ac:dyDescent="0.25">
      <c r="A6" s="10">
        <v>1</v>
      </c>
      <c r="B6" s="13" t="s">
        <v>10</v>
      </c>
      <c r="C6" s="11"/>
      <c r="D6" s="39">
        <v>-105326972.3</v>
      </c>
      <c r="E6" s="33">
        <f t="shared" ref="E6" si="0">SUM(C6:D6)</f>
        <v>-105326972.3</v>
      </c>
    </row>
    <row r="7" spans="1:5" s="3" customFormat="1" x14ac:dyDescent="0.25">
      <c r="A7" s="14">
        <v>2</v>
      </c>
      <c r="B7" s="15" t="s">
        <v>11</v>
      </c>
      <c r="C7" s="18">
        <v>-1890037386</v>
      </c>
      <c r="D7" s="16"/>
      <c r="E7" s="17">
        <f>SUM(C7:D7)</f>
        <v>-1890037386</v>
      </c>
    </row>
    <row r="8" spans="1:5" s="3" customFormat="1" x14ac:dyDescent="0.25">
      <c r="A8" s="14">
        <v>3</v>
      </c>
      <c r="B8" s="15" t="s">
        <v>12</v>
      </c>
      <c r="C8" s="18">
        <v>-19401191</v>
      </c>
      <c r="D8" s="16"/>
      <c r="E8" s="17">
        <f>SUM(C8:D8)</f>
        <v>-19401191</v>
      </c>
    </row>
    <row r="9" spans="1:5" s="3" customFormat="1" x14ac:dyDescent="0.25">
      <c r="A9" s="14">
        <v>4</v>
      </c>
      <c r="B9" s="32" t="s">
        <v>13</v>
      </c>
      <c r="C9" s="18">
        <v>18775745</v>
      </c>
      <c r="D9" s="16"/>
      <c r="E9" s="17">
        <f>SUM(C9:D9)</f>
        <v>18775745</v>
      </c>
    </row>
    <row r="10" spans="1:5" s="3" customFormat="1" x14ac:dyDescent="0.25">
      <c r="A10" s="14">
        <v>5</v>
      </c>
      <c r="B10" s="15" t="s">
        <v>14</v>
      </c>
      <c r="C10" s="18">
        <v>-110407404</v>
      </c>
      <c r="D10" s="16"/>
      <c r="E10" s="17">
        <f>SUM(C10:D10)</f>
        <v>-110407404</v>
      </c>
    </row>
    <row r="11" spans="1:5" s="3" customFormat="1" x14ac:dyDescent="0.25">
      <c r="A11" s="14">
        <v>6</v>
      </c>
      <c r="B11" s="15" t="s">
        <v>15</v>
      </c>
      <c r="C11" s="18">
        <v>-513517000</v>
      </c>
      <c r="D11" s="16"/>
      <c r="E11" s="17">
        <f>SUM(C11:D11)</f>
        <v>-513517000</v>
      </c>
    </row>
    <row r="12" spans="1:5" s="3" customFormat="1" x14ac:dyDescent="0.25">
      <c r="A12" s="14">
        <v>7</v>
      </c>
      <c r="B12" s="15" t="s">
        <v>30</v>
      </c>
      <c r="C12" s="18">
        <v>-9625000</v>
      </c>
      <c r="D12" s="16"/>
      <c r="E12" s="17">
        <f t="shared" ref="E12:E13" si="1">SUM(C12:D12)</f>
        <v>-9625000</v>
      </c>
    </row>
    <row r="13" spans="1:5" s="6" customFormat="1" x14ac:dyDescent="0.25">
      <c r="A13" s="10"/>
      <c r="B13" s="12" t="s">
        <v>6</v>
      </c>
      <c r="C13" s="34">
        <f>SUM(C6:C12)</f>
        <v>-2524212236</v>
      </c>
      <c r="D13" s="34">
        <f>SUM(D6:D6)</f>
        <v>-105326972.3</v>
      </c>
      <c r="E13" s="33">
        <f t="shared" si="1"/>
        <v>-2629539208.3000002</v>
      </c>
    </row>
    <row r="14" spans="1:5" s="6" customFormat="1" x14ac:dyDescent="0.25">
      <c r="A14" s="36"/>
      <c r="B14" s="37"/>
      <c r="C14" s="8"/>
      <c r="D14" s="8"/>
      <c r="E14" s="35"/>
    </row>
    <row r="15" spans="1:5" s="6" customFormat="1" x14ac:dyDescent="0.25">
      <c r="A15" s="36"/>
      <c r="B15" s="38" t="s">
        <v>7</v>
      </c>
      <c r="C15" s="9"/>
      <c r="D15" s="9"/>
      <c r="E15" s="35"/>
    </row>
    <row r="16" spans="1:5" x14ac:dyDescent="0.25">
      <c r="A16" s="5"/>
      <c r="B16" s="7"/>
      <c r="C16" s="9"/>
      <c r="D16" s="9"/>
      <c r="E16" s="4"/>
    </row>
    <row r="18" spans="11:11" x14ac:dyDescent="0.25">
      <c r="K18" s="2">
        <f>SUM(K13:K17)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4:E16">
    <cfRule type="cellIs" priority="13" operator="lessThanOrEqual">
      <formula>0</formula>
    </cfRule>
  </conditionalFormatting>
  <conditionalFormatting sqref="B14:D14 B13">
    <cfRule type="cellIs" priority="10" operator="lessThanOrEqual">
      <formula>0</formula>
    </cfRule>
  </conditionalFormatting>
  <conditionalFormatting sqref="B15:D16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C13:D1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7" sqref="C17:E17"/>
    </sheetView>
  </sheetViews>
  <sheetFormatPr defaultRowHeight="15" x14ac:dyDescent="0.25"/>
  <cols>
    <col min="1" max="1" width="6.7109375" bestFit="1" customWidth="1"/>
    <col min="2" max="2" width="53" customWidth="1"/>
    <col min="3" max="4" width="19.140625" bestFit="1" customWidth="1"/>
    <col min="5" max="5" width="17.42578125" bestFit="1" customWidth="1"/>
  </cols>
  <sheetData>
    <row r="1" spans="1:5" x14ac:dyDescent="0.25">
      <c r="A1" s="40" t="s">
        <v>50</v>
      </c>
      <c r="B1" s="40"/>
      <c r="C1" s="40"/>
      <c r="D1" s="40"/>
      <c r="E1" s="40"/>
    </row>
    <row r="2" spans="1:5" ht="38.25" customHeight="1" x14ac:dyDescent="0.25">
      <c r="A2" s="44" t="s">
        <v>0</v>
      </c>
      <c r="B2" s="44" t="s">
        <v>1</v>
      </c>
      <c r="C2" s="19" t="s">
        <v>16</v>
      </c>
      <c r="D2" s="19" t="s">
        <v>2</v>
      </c>
      <c r="E2" s="44" t="s">
        <v>3</v>
      </c>
    </row>
    <row r="3" spans="1:5" x14ac:dyDescent="0.25">
      <c r="A3" s="44"/>
      <c r="B3" s="44"/>
      <c r="C3" s="45" t="s">
        <v>17</v>
      </c>
      <c r="D3" s="45" t="s">
        <v>5</v>
      </c>
      <c r="E3" s="44"/>
    </row>
    <row r="4" spans="1:5" x14ac:dyDescent="0.25">
      <c r="A4" s="44"/>
      <c r="B4" s="44"/>
      <c r="C4" s="46"/>
      <c r="D4" s="46"/>
      <c r="E4" s="44"/>
    </row>
    <row r="5" spans="1:5" ht="15.75" x14ac:dyDescent="0.25">
      <c r="A5" s="20">
        <v>1</v>
      </c>
      <c r="B5" s="21" t="s">
        <v>18</v>
      </c>
      <c r="C5" s="22">
        <v>-318646554</v>
      </c>
      <c r="D5" s="22">
        <v>-22957463</v>
      </c>
      <c r="E5" s="23">
        <f t="shared" ref="E5:E15" si="0">SUM(C5:D5)</f>
        <v>-341604017</v>
      </c>
    </row>
    <row r="6" spans="1:5" ht="15.75" x14ac:dyDescent="0.25">
      <c r="A6" s="20">
        <v>2</v>
      </c>
      <c r="B6" s="24" t="s">
        <v>19</v>
      </c>
      <c r="C6" s="22">
        <v>-240916844</v>
      </c>
      <c r="D6" s="22"/>
      <c r="E6" s="23">
        <f t="shared" si="0"/>
        <v>-240916844</v>
      </c>
    </row>
    <row r="7" spans="1:5" ht="15.75" x14ac:dyDescent="0.25">
      <c r="A7" s="20">
        <v>3</v>
      </c>
      <c r="B7" s="25" t="s">
        <v>20</v>
      </c>
      <c r="C7" s="22">
        <v>-124338125</v>
      </c>
      <c r="D7" s="22"/>
      <c r="E7" s="23">
        <f t="shared" si="0"/>
        <v>-124338125</v>
      </c>
    </row>
    <row r="8" spans="1:5" ht="15.75" x14ac:dyDescent="0.25">
      <c r="A8" s="20">
        <v>4</v>
      </c>
      <c r="B8" s="25" t="s">
        <v>21</v>
      </c>
      <c r="C8" s="22">
        <v>16254105</v>
      </c>
      <c r="D8" s="22">
        <v>26803847</v>
      </c>
      <c r="E8" s="23">
        <f t="shared" si="0"/>
        <v>43057952</v>
      </c>
    </row>
    <row r="9" spans="1:5" ht="15.75" x14ac:dyDescent="0.25">
      <c r="A9" s="20">
        <v>5</v>
      </c>
      <c r="B9" s="25" t="s">
        <v>22</v>
      </c>
      <c r="C9" s="22"/>
      <c r="D9" s="22">
        <v>715853</v>
      </c>
      <c r="E9" s="23">
        <f t="shared" si="0"/>
        <v>715853</v>
      </c>
    </row>
    <row r="10" spans="1:5" ht="15.75" x14ac:dyDescent="0.25">
      <c r="A10" s="20">
        <v>6</v>
      </c>
      <c r="B10" s="25" t="s">
        <v>23</v>
      </c>
      <c r="C10" s="22">
        <v>400138</v>
      </c>
      <c r="D10" s="22"/>
      <c r="E10" s="23">
        <f t="shared" si="0"/>
        <v>400138</v>
      </c>
    </row>
    <row r="11" spans="1:5" ht="15.75" x14ac:dyDescent="0.25">
      <c r="A11" s="20">
        <v>7</v>
      </c>
      <c r="B11" s="25" t="s">
        <v>24</v>
      </c>
      <c r="C11" s="22"/>
      <c r="D11" s="22">
        <v>5441107</v>
      </c>
      <c r="E11" s="23">
        <f t="shared" si="0"/>
        <v>5441107</v>
      </c>
    </row>
    <row r="12" spans="1:5" ht="15.75" x14ac:dyDescent="0.25">
      <c r="A12" s="20">
        <v>8</v>
      </c>
      <c r="B12" s="24" t="s">
        <v>25</v>
      </c>
      <c r="C12" s="22"/>
      <c r="D12" s="22">
        <v>-125088</v>
      </c>
      <c r="E12" s="23">
        <f t="shared" si="0"/>
        <v>-125088</v>
      </c>
    </row>
    <row r="13" spans="1:5" ht="15.75" x14ac:dyDescent="0.25">
      <c r="A13" s="20">
        <v>9</v>
      </c>
      <c r="B13" s="24" t="s">
        <v>26</v>
      </c>
      <c r="C13" s="22">
        <v>-1572643</v>
      </c>
      <c r="D13" s="22"/>
      <c r="E13" s="23">
        <f t="shared" si="0"/>
        <v>-1572643</v>
      </c>
    </row>
    <row r="14" spans="1:5" ht="15.75" x14ac:dyDescent="0.25">
      <c r="A14" s="20">
        <v>10</v>
      </c>
      <c r="B14" s="25" t="s">
        <v>27</v>
      </c>
      <c r="C14" s="22">
        <v>0</v>
      </c>
      <c r="D14" s="22">
        <v>-3846511</v>
      </c>
      <c r="E14" s="23">
        <f t="shared" si="0"/>
        <v>-3846511</v>
      </c>
    </row>
    <row r="15" spans="1:5" ht="15.75" x14ac:dyDescent="0.25">
      <c r="A15" s="20">
        <v>11</v>
      </c>
      <c r="B15" s="25" t="s">
        <v>28</v>
      </c>
      <c r="C15" s="22">
        <v>35490726</v>
      </c>
      <c r="D15" s="22"/>
      <c r="E15" s="23">
        <f t="shared" si="0"/>
        <v>35490726</v>
      </c>
    </row>
    <row r="16" spans="1:5" ht="15.75" x14ac:dyDescent="0.25">
      <c r="A16" s="20">
        <v>12</v>
      </c>
      <c r="B16" s="25" t="s">
        <v>29</v>
      </c>
      <c r="C16" s="22">
        <v>-197266694</v>
      </c>
      <c r="D16" s="22"/>
      <c r="E16" s="23">
        <f>SUM(C16:D16)</f>
        <v>-197266694</v>
      </c>
    </row>
    <row r="17" spans="1:5" ht="15.75" x14ac:dyDescent="0.25">
      <c r="A17" s="20"/>
      <c r="B17" s="26" t="s">
        <v>6</v>
      </c>
      <c r="C17" s="27">
        <f>SUM(C5:C16)</f>
        <v>-830595891</v>
      </c>
      <c r="D17" s="27">
        <f>SUM(D5:D16)</f>
        <v>6031745</v>
      </c>
      <c r="E17" s="27">
        <f>SUM(E5:E16)</f>
        <v>-824564146</v>
      </c>
    </row>
    <row r="18" spans="1:5" ht="15.75" x14ac:dyDescent="0.25">
      <c r="A18" s="28"/>
      <c r="B18" s="29"/>
      <c r="C18" s="30"/>
      <c r="D18" s="30"/>
      <c r="E18" s="30"/>
    </row>
    <row r="19" spans="1:5" ht="15.75" x14ac:dyDescent="0.25">
      <c r="A19" s="28"/>
      <c r="B19" s="31" t="s">
        <v>7</v>
      </c>
      <c r="C19" s="30"/>
      <c r="D19" s="30"/>
      <c r="E19" s="30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17:B18">
    <cfRule type="cellIs" priority="4" operator="lessThanOrEqual">
      <formula>0</formula>
    </cfRule>
  </conditionalFormatting>
  <conditionalFormatting sqref="E5:E15">
    <cfRule type="cellIs" dxfId="3" priority="5" operator="lessThanOrEqual">
      <formula>#REF!</formula>
    </cfRule>
  </conditionalFormatting>
  <conditionalFormatting sqref="C17:E19">
    <cfRule type="cellIs" priority="7" operator="lessThanOrEqual">
      <formula>0</formula>
    </cfRule>
  </conditionalFormatting>
  <conditionalFormatting sqref="B19">
    <cfRule type="cellIs" priority="6" operator="lessThanOrEqual">
      <formula>#REF!</formula>
    </cfRule>
    <cfRule type="cellIs" dxfId="2" priority="8" operator="lessThanOrEqual">
      <formula>#REF!</formula>
    </cfRule>
  </conditionalFormatting>
  <conditionalFormatting sqref="E16">
    <cfRule type="cellIs" dxfId="1" priority="3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2022-07-20T11:32:52Z</dcterms:modified>
</cp:coreProperties>
</file>